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745"/>
  </bookViews>
  <sheets>
    <sheet name="3кв2017" sheetId="9" r:id="rId1"/>
  </sheets>
  <definedNames>
    <definedName name="_xlnm.Print_Area" localSheetId="0">'3кв2017'!$A$1:$D$36</definedName>
  </definedNames>
  <calcPr calcId="124519"/>
</workbook>
</file>

<file path=xl/calcChain.xml><?xml version="1.0" encoding="utf-8"?>
<calcChain xmlns="http://schemas.openxmlformats.org/spreadsheetml/2006/main">
  <c r="J35" i="9"/>
  <c r="J33" s="1"/>
  <c r="G35"/>
  <c r="G34"/>
  <c r="G33" s="1"/>
  <c r="L33"/>
  <c r="K33"/>
  <c r="I33"/>
  <c r="H33"/>
  <c r="J32"/>
  <c r="G32"/>
  <c r="J31"/>
  <c r="G31"/>
  <c r="J30"/>
  <c r="G30"/>
  <c r="J29"/>
  <c r="G29"/>
  <c r="J28"/>
  <c r="G28"/>
  <c r="J27"/>
  <c r="J24" s="1"/>
  <c r="G27"/>
  <c r="J26"/>
  <c r="G26"/>
  <c r="G25"/>
  <c r="L24"/>
  <c r="K24"/>
  <c r="I24"/>
  <c r="H24"/>
  <c r="G24"/>
  <c r="J23"/>
  <c r="G23"/>
  <c r="J22"/>
  <c r="G22"/>
  <c r="G21"/>
  <c r="J20"/>
  <c r="G20"/>
  <c r="J19"/>
  <c r="G19"/>
  <c r="J18"/>
  <c r="J17" s="1"/>
  <c r="G18"/>
  <c r="L17"/>
  <c r="L36" s="1"/>
  <c r="K17"/>
  <c r="I17"/>
  <c r="H17"/>
  <c r="H36" s="1"/>
  <c r="G17"/>
  <c r="G16"/>
  <c r="G15"/>
  <c r="G14"/>
  <c r="G13"/>
  <c r="J12"/>
  <c r="J11"/>
  <c r="J10"/>
  <c r="G9"/>
  <c r="G8" s="1"/>
  <c r="L8"/>
  <c r="K8"/>
  <c r="K36" s="1"/>
  <c r="J8"/>
  <c r="I8"/>
  <c r="I36" s="1"/>
  <c r="H8"/>
  <c r="G7"/>
  <c r="J36" l="1"/>
  <c r="G36"/>
</calcChain>
</file>

<file path=xl/sharedStrings.xml><?xml version="1.0" encoding="utf-8"?>
<sst xmlns="http://schemas.openxmlformats.org/spreadsheetml/2006/main" count="70" uniqueCount="64">
  <si>
    <t>№ п/п</t>
  </si>
  <si>
    <t>всего в том числе:</t>
  </si>
  <si>
    <t>Фактическая численность муниципальных служащих, работников муниципальных учреждений города Кызыла на 1 число месяца, следующего за отчетным периодом (чел.)</t>
  </si>
  <si>
    <t>Фактические расходы на оплату труда муниципальных служащих, работников муниципальных учреждений города Кызыла на 1 число месяца, следующего за отчетным периодом (тыс. рублей)</t>
  </si>
  <si>
    <t>Наименование органа местного самоуправления, муниципального учреждения</t>
  </si>
  <si>
    <t>Хурал представителей города Кызыла</t>
  </si>
  <si>
    <t>Аппарат</t>
  </si>
  <si>
    <t>МКУ "Центр по оказанию социально-реабилитированной помощи лицам, задержанным в общественных местах в алкогольном опьянении"</t>
  </si>
  <si>
    <t>МБУ "Хозяйственное управление Мэрии г. Кызыла"</t>
  </si>
  <si>
    <t xml:space="preserve">Департамент финансов </t>
  </si>
  <si>
    <t>Избирательная комиссия</t>
  </si>
  <si>
    <t>Департамент экономики, имущественных отношений и финансового контроля</t>
  </si>
  <si>
    <t>ДОУ</t>
  </si>
  <si>
    <t>ОУ</t>
  </si>
  <si>
    <t>ЦДО</t>
  </si>
  <si>
    <t>Прочие</t>
  </si>
  <si>
    <t>ДХШ</t>
  </si>
  <si>
    <t>ДШИ</t>
  </si>
  <si>
    <t>ЦК</t>
  </si>
  <si>
    <t>ЦБС</t>
  </si>
  <si>
    <t>МАУ "Спорт"</t>
  </si>
  <si>
    <t>Департамент по социальной политике</t>
  </si>
  <si>
    <t>МАУ "Градостроительный кадастровый центр Кызыл"</t>
  </si>
  <si>
    <t>1</t>
  </si>
  <si>
    <t>2</t>
  </si>
  <si>
    <t>2.1</t>
  </si>
  <si>
    <t>3</t>
  </si>
  <si>
    <t>4</t>
  </si>
  <si>
    <t>5</t>
  </si>
  <si>
    <t>6</t>
  </si>
  <si>
    <t>7</t>
  </si>
  <si>
    <t>7.1</t>
  </si>
  <si>
    <t>7.2</t>
  </si>
  <si>
    <t>7.3</t>
  </si>
  <si>
    <t>7.4</t>
  </si>
  <si>
    <t>7.5</t>
  </si>
  <si>
    <t>7.6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</si>
  <si>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</si>
  <si>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</si>
  <si>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</si>
  <si>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</si>
  <si>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</si>
  <si>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</si>
  <si>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</si>
  <si>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</si>
  <si>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</si>
  <si>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10</t>
  </si>
  <si>
    <t>10.1</t>
  </si>
  <si>
    <t>10.2</t>
  </si>
  <si>
    <t>Мэрия г. Кызыла, в том числе:</t>
  </si>
  <si>
    <t>Департамент по образованию, в том числе:</t>
  </si>
  <si>
    <t>Департамент культуры, спорта и молодежной политики, в том числе:</t>
  </si>
  <si>
    <t>Департамент архитектуры, градостроительства и земельных отношений, в том числе:</t>
  </si>
  <si>
    <t>Департамент городского хозяйства</t>
  </si>
  <si>
    <t>ВСЕГО</t>
  </si>
  <si>
    <t>Фактические расходы на оплату труда работников, работников муниципальных учреждений города Кызыла на 1 число месяца, следующего за отчетным периодом (тыс. рублей)</t>
  </si>
  <si>
    <t>МКУ "Централизованная бухгалтерия"</t>
  </si>
  <si>
    <t>Приложение 1</t>
  </si>
  <si>
    <t>к Порядку опубликования ежеквартальных сведений</t>
  </si>
  <si>
    <t>2.2.</t>
  </si>
  <si>
    <t>ЕДДС</t>
  </si>
  <si>
    <t>2.3.</t>
  </si>
  <si>
    <t>2.4.</t>
  </si>
  <si>
    <r>
      <t xml:space="preserve">Сведения о численности муниципальных служащих и работников муниципальных учреждений города Кызыла с указанием фактических затрат на их денежное содержание по состоянию </t>
    </r>
    <r>
      <rPr>
        <u/>
        <sz val="11"/>
        <color theme="1"/>
        <rFont val="Times New Roman"/>
        <family val="1"/>
        <charset val="204"/>
      </rPr>
      <t>на 1 октября 2017 года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</si>
</sst>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[Red]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4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 indent="2"/>
    </xf>
    <xf numFmtId="164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view="pageBreakPreview" zoomScaleNormal="70" zoomScaleSheetLayoutView="100" workbookViewId="0">
      <selection activeCell="B40" sqref="B40"/>
    </sheetView>
  </sheetViews>
  <sheetFormatPr defaultRowHeight="15"/>
  <cols>
    <col min="1" max="1" width="9.140625" style="3"/>
    <col min="2" max="2" width="35.140625" style="1" customWidth="1"/>
    <col min="3" max="3" width="24.140625" style="4" customWidth="1"/>
    <col min="4" max="4" width="23" style="4" customWidth="1"/>
    <col min="5" max="5" width="22.85546875" style="4" hidden="1" customWidth="1"/>
    <col min="6" max="6" width="9.28515625" style="4" hidden="1" customWidth="1"/>
    <col min="7" max="9" width="11" style="2" hidden="1" customWidth="1"/>
    <col min="10" max="11" width="13.85546875" style="2" hidden="1" customWidth="1"/>
    <col min="12" max="12" width="13.28515625" style="2" hidden="1" customWidth="1"/>
    <col min="13" max="16384" width="9.140625" style="1"/>
  </cols>
  <sheetData>
    <row r="1" spans="1:12" s="10" customFormat="1">
      <c r="A1" s="9"/>
      <c r="B1" s="9"/>
      <c r="C1" s="9"/>
      <c r="D1" s="9" t="s">
        <v>57</v>
      </c>
      <c r="E1" s="9"/>
      <c r="F1" s="9"/>
      <c r="G1" s="9"/>
    </row>
    <row r="2" spans="1:12" s="10" customFormat="1" ht="30" customHeight="1">
      <c r="A2" s="9"/>
      <c r="B2" s="9"/>
      <c r="C2" s="31" t="s">
        <v>58</v>
      </c>
      <c r="D2" s="31"/>
      <c r="E2" s="9"/>
      <c r="F2" s="9"/>
      <c r="G2" s="9"/>
    </row>
    <row r="3" spans="1:12" s="10" customFormat="1" ht="46.5" customHeight="1">
      <c r="A3" s="30" t="s">
        <v>63</v>
      </c>
      <c r="B3" s="30"/>
      <c r="C3" s="30"/>
      <c r="D3" s="30"/>
      <c r="E3" s="9"/>
      <c r="F3" s="9"/>
      <c r="G3" s="9"/>
    </row>
    <row r="4" spans="1:12" s="2" customFormat="1" ht="165.75" customHeight="1">
      <c r="A4" s="35" t="s">
        <v>0</v>
      </c>
      <c r="B4" s="36" t="s">
        <v>4</v>
      </c>
      <c r="C4" s="37" t="s">
        <v>2</v>
      </c>
      <c r="D4" s="37" t="s">
        <v>3</v>
      </c>
      <c r="E4" s="11"/>
      <c r="F4" s="12"/>
      <c r="G4" s="32" t="s">
        <v>3</v>
      </c>
      <c r="H4" s="33"/>
      <c r="I4" s="34"/>
      <c r="J4" s="32" t="s">
        <v>55</v>
      </c>
      <c r="K4" s="33"/>
      <c r="L4" s="34"/>
    </row>
    <row r="5" spans="1:12" s="2" customFormat="1" ht="30">
      <c r="A5" s="35"/>
      <c r="B5" s="36"/>
      <c r="C5" s="38"/>
      <c r="D5" s="38"/>
      <c r="E5" s="13"/>
      <c r="F5" s="13"/>
      <c r="G5" s="14" t="s">
        <v>1</v>
      </c>
      <c r="H5" s="14">
        <v>211</v>
      </c>
      <c r="I5" s="14">
        <v>213</v>
      </c>
      <c r="J5" s="14" t="s">
        <v>1</v>
      </c>
      <c r="K5" s="14">
        <v>211</v>
      </c>
      <c r="L5" s="14">
        <v>213</v>
      </c>
    </row>
    <row r="6" spans="1:12" s="2" customFormat="1">
      <c r="A6" s="27">
        <v>1</v>
      </c>
      <c r="B6" s="28">
        <v>2</v>
      </c>
      <c r="C6" s="13">
        <v>7</v>
      </c>
      <c r="D6" s="13"/>
      <c r="E6" s="13"/>
      <c r="F6" s="13"/>
      <c r="G6" s="14">
        <v>11</v>
      </c>
      <c r="H6" s="14">
        <v>12</v>
      </c>
      <c r="I6" s="14">
        <v>13</v>
      </c>
      <c r="J6" s="14">
        <v>11</v>
      </c>
      <c r="K6" s="14">
        <v>12</v>
      </c>
      <c r="L6" s="14">
        <v>13</v>
      </c>
    </row>
    <row r="7" spans="1:12" ht="30">
      <c r="A7" s="27" t="s">
        <v>23</v>
      </c>
      <c r="B7" s="15" t="s">
        <v>5</v>
      </c>
      <c r="C7" s="13">
        <v>13</v>
      </c>
      <c r="D7" s="13">
        <v>9300.7999999999993</v>
      </c>
      <c r="E7" s="13"/>
      <c r="F7" s="13"/>
      <c r="G7" s="16">
        <f>H7+I7</f>
        <v>5064.76</v>
      </c>
      <c r="H7" s="16">
        <v>4295.08</v>
      </c>
      <c r="I7" s="16">
        <v>769.68</v>
      </c>
      <c r="J7" s="16"/>
      <c r="K7" s="16"/>
      <c r="L7" s="16"/>
    </row>
    <row r="8" spans="1:12">
      <c r="A8" s="27" t="s">
        <v>24</v>
      </c>
      <c r="B8" s="17" t="s">
        <v>49</v>
      </c>
      <c r="C8" s="13">
        <v>108</v>
      </c>
      <c r="D8" s="13">
        <v>43478.5</v>
      </c>
      <c r="E8" s="13"/>
      <c r="F8" s="13"/>
      <c r="G8" s="18">
        <f t="shared" ref="G8:L8" si="0">SUM(G9:G12)</f>
        <v>14448.64</v>
      </c>
      <c r="H8" s="18">
        <f t="shared" si="0"/>
        <v>10175.719999999999</v>
      </c>
      <c r="I8" s="18">
        <f t="shared" si="0"/>
        <v>4272.92</v>
      </c>
      <c r="J8" s="18">
        <f t="shared" si="0"/>
        <v>14812.259999999998</v>
      </c>
      <c r="K8" s="18">
        <f>SUM(K9:K12)</f>
        <v>9220.2199999999993</v>
      </c>
      <c r="L8" s="18">
        <f t="shared" si="0"/>
        <v>5592.04</v>
      </c>
    </row>
    <row r="9" spans="1:12">
      <c r="A9" s="27" t="s">
        <v>25</v>
      </c>
      <c r="B9" s="19" t="s">
        <v>6</v>
      </c>
      <c r="C9" s="13">
        <v>34</v>
      </c>
      <c r="D9" s="13">
        <v>21503.8</v>
      </c>
      <c r="E9" s="13"/>
      <c r="F9" s="13"/>
      <c r="G9" s="16">
        <f t="shared" ref="G9:G35" si="1">H9+I9</f>
        <v>14448.64</v>
      </c>
      <c r="H9" s="16">
        <v>10175.719999999999</v>
      </c>
      <c r="I9" s="16">
        <v>4272.92</v>
      </c>
      <c r="J9" s="16"/>
      <c r="K9" s="16"/>
      <c r="L9" s="16"/>
    </row>
    <row r="10" spans="1:12">
      <c r="A10" s="27" t="s">
        <v>59</v>
      </c>
      <c r="B10" s="19" t="s">
        <v>60</v>
      </c>
      <c r="C10" s="13">
        <v>11</v>
      </c>
      <c r="D10" s="13">
        <v>3326.6</v>
      </c>
      <c r="E10" s="13"/>
      <c r="F10" s="13"/>
      <c r="G10" s="16"/>
      <c r="H10" s="16"/>
      <c r="I10" s="16"/>
      <c r="J10" s="16">
        <f t="shared" ref="J10:J35" si="2">K10+L10</f>
        <v>2082.73</v>
      </c>
      <c r="K10" s="16">
        <v>1570.23</v>
      </c>
      <c r="L10" s="16">
        <v>512.5</v>
      </c>
    </row>
    <row r="11" spans="1:12" ht="75">
      <c r="A11" s="27" t="s">
        <v>61</v>
      </c>
      <c r="B11" s="19" t="s">
        <v>7</v>
      </c>
      <c r="C11" s="13">
        <v>21</v>
      </c>
      <c r="D11" s="13">
        <v>5372</v>
      </c>
      <c r="E11" s="13"/>
      <c r="F11" s="13"/>
      <c r="G11" s="16"/>
      <c r="H11" s="16"/>
      <c r="I11" s="16"/>
      <c r="J11" s="16">
        <f t="shared" si="2"/>
        <v>4121.5</v>
      </c>
      <c r="K11" s="16">
        <v>2380.75</v>
      </c>
      <c r="L11" s="16">
        <v>1740.75</v>
      </c>
    </row>
    <row r="12" spans="1:12" ht="30">
      <c r="A12" s="27" t="s">
        <v>62</v>
      </c>
      <c r="B12" s="19" t="s">
        <v>8</v>
      </c>
      <c r="C12" s="13">
        <v>48</v>
      </c>
      <c r="D12" s="13">
        <v>13276.1</v>
      </c>
      <c r="E12" s="13"/>
      <c r="F12" s="13"/>
      <c r="G12" s="16"/>
      <c r="H12" s="16"/>
      <c r="I12" s="16"/>
      <c r="J12" s="16">
        <f t="shared" si="2"/>
        <v>8608.0299999999988</v>
      </c>
      <c r="K12" s="16">
        <v>5269.24</v>
      </c>
      <c r="L12" s="16">
        <v>3338.79</v>
      </c>
    </row>
    <row r="13" spans="1:12">
      <c r="A13" s="27" t="s">
        <v>26</v>
      </c>
      <c r="B13" s="17" t="s">
        <v>9</v>
      </c>
      <c r="C13" s="13">
        <v>15</v>
      </c>
      <c r="D13" s="13">
        <v>6540.8</v>
      </c>
      <c r="E13" s="13"/>
      <c r="F13" s="13"/>
      <c r="G13" s="16">
        <f t="shared" si="1"/>
        <v>3781.8199999999997</v>
      </c>
      <c r="H13" s="16">
        <v>3512.33</v>
      </c>
      <c r="I13" s="16">
        <v>269.49</v>
      </c>
      <c r="J13" s="16"/>
      <c r="K13" s="16"/>
      <c r="L13" s="16"/>
    </row>
    <row r="14" spans="1:12">
      <c r="A14" s="27" t="s">
        <v>27</v>
      </c>
      <c r="B14" s="17" t="s">
        <v>10</v>
      </c>
      <c r="C14" s="13">
        <v>1</v>
      </c>
      <c r="D14" s="13">
        <v>1192.5999999999999</v>
      </c>
      <c r="E14" s="13"/>
      <c r="F14" s="13"/>
      <c r="G14" s="16">
        <f t="shared" si="1"/>
        <v>930.25</v>
      </c>
      <c r="H14" s="16">
        <v>481.91</v>
      </c>
      <c r="I14" s="16">
        <v>448.34</v>
      </c>
      <c r="J14" s="16"/>
      <c r="K14" s="16"/>
      <c r="L14" s="16"/>
    </row>
    <row r="15" spans="1:12" ht="45">
      <c r="A15" s="27" t="s">
        <v>28</v>
      </c>
      <c r="B15" s="17" t="s">
        <v>11</v>
      </c>
      <c r="C15" s="13">
        <v>16</v>
      </c>
      <c r="D15" s="13">
        <v>8772.6</v>
      </c>
      <c r="E15" s="13"/>
      <c r="F15" s="13"/>
      <c r="G15" s="16">
        <f t="shared" si="1"/>
        <v>6710.73</v>
      </c>
      <c r="H15" s="16">
        <v>4110.49</v>
      </c>
      <c r="I15" s="16">
        <v>2600.2399999999998</v>
      </c>
      <c r="J15" s="16"/>
      <c r="K15" s="16"/>
      <c r="L15" s="16"/>
    </row>
    <row r="16" spans="1:12">
      <c r="A16" s="27" t="s">
        <v>29</v>
      </c>
      <c r="B16" s="17" t="s">
        <v>53</v>
      </c>
      <c r="C16" s="13">
        <v>13</v>
      </c>
      <c r="D16" s="13">
        <v>7036</v>
      </c>
      <c r="E16" s="13"/>
      <c r="F16" s="13"/>
      <c r="G16" s="16">
        <f t="shared" si="1"/>
        <v>4915.67</v>
      </c>
      <c r="H16" s="16">
        <v>3120.51</v>
      </c>
      <c r="I16" s="16">
        <v>1795.16</v>
      </c>
      <c r="J16" s="16"/>
      <c r="K16" s="16"/>
      <c r="L16" s="16"/>
    </row>
    <row r="17" spans="1:12" ht="30">
      <c r="A17" s="27" t="s">
        <v>30</v>
      </c>
      <c r="B17" s="20" t="s">
        <v>50</v>
      </c>
      <c r="C17" s="13">
        <v>3454</v>
      </c>
      <c r="D17" s="13">
        <v>959549.79999999993</v>
      </c>
      <c r="E17" s="13"/>
      <c r="F17" s="13"/>
      <c r="G17" s="21">
        <f t="shared" ref="G17:L17" si="3">SUM(G18:G23)</f>
        <v>3381.89</v>
      </c>
      <c r="H17" s="21">
        <f t="shared" si="3"/>
        <v>1453.05</v>
      </c>
      <c r="I17" s="21">
        <f t="shared" si="3"/>
        <v>1928.84</v>
      </c>
      <c r="J17" s="21">
        <f t="shared" si="3"/>
        <v>798031.34200000006</v>
      </c>
      <c r="K17" s="21">
        <f t="shared" si="3"/>
        <v>605644.52</v>
      </c>
      <c r="L17" s="21">
        <f t="shared" si="3"/>
        <v>192386.82199999999</v>
      </c>
    </row>
    <row r="18" spans="1:12">
      <c r="A18" s="22" t="s">
        <v>31</v>
      </c>
      <c r="B18" s="23" t="s">
        <v>12</v>
      </c>
      <c r="C18" s="13">
        <v>1522</v>
      </c>
      <c r="D18" s="13">
        <v>321640</v>
      </c>
      <c r="E18" s="21"/>
      <c r="F18" s="21"/>
      <c r="G18" s="16">
        <f t="shared" si="1"/>
        <v>0</v>
      </c>
      <c r="H18" s="16"/>
      <c r="I18" s="16"/>
      <c r="J18" s="16">
        <f t="shared" si="2"/>
        <v>274814.25</v>
      </c>
      <c r="K18" s="16">
        <v>191547.22</v>
      </c>
      <c r="L18" s="16">
        <v>83267.03</v>
      </c>
    </row>
    <row r="19" spans="1:12">
      <c r="A19" s="22" t="s">
        <v>32</v>
      </c>
      <c r="B19" s="23" t="s">
        <v>13</v>
      </c>
      <c r="C19" s="13">
        <v>1767</v>
      </c>
      <c r="D19" s="13">
        <v>578244.4</v>
      </c>
      <c r="E19" s="21"/>
      <c r="F19" s="21"/>
      <c r="G19" s="16">
        <f t="shared" si="1"/>
        <v>0</v>
      </c>
      <c r="H19" s="16"/>
      <c r="I19" s="16"/>
      <c r="J19" s="16">
        <f t="shared" si="2"/>
        <v>481219.52999999997</v>
      </c>
      <c r="K19" s="16">
        <v>387042.47</v>
      </c>
      <c r="L19" s="16">
        <v>94177.06</v>
      </c>
    </row>
    <row r="20" spans="1:12">
      <c r="A20" s="22" t="s">
        <v>33</v>
      </c>
      <c r="B20" s="23" t="s">
        <v>14</v>
      </c>
      <c r="C20" s="13">
        <v>47</v>
      </c>
      <c r="D20" s="13">
        <v>15183.6</v>
      </c>
      <c r="E20" s="21"/>
      <c r="F20" s="21"/>
      <c r="G20" s="16">
        <f t="shared" si="1"/>
        <v>0</v>
      </c>
      <c r="H20" s="16"/>
      <c r="I20" s="16"/>
      <c r="J20" s="16">
        <f t="shared" si="2"/>
        <v>12494.08</v>
      </c>
      <c r="K20" s="16">
        <v>6446.25</v>
      </c>
      <c r="L20" s="16">
        <v>6047.83</v>
      </c>
    </row>
    <row r="21" spans="1:12">
      <c r="A21" s="22" t="s">
        <v>34</v>
      </c>
      <c r="B21" s="23" t="s">
        <v>6</v>
      </c>
      <c r="C21" s="13">
        <v>5</v>
      </c>
      <c r="D21" s="13">
        <v>4060.2</v>
      </c>
      <c r="E21" s="21"/>
      <c r="F21" s="21"/>
      <c r="G21" s="16">
        <f t="shared" si="1"/>
        <v>3381.89</v>
      </c>
      <c r="H21" s="16">
        <v>1453.05</v>
      </c>
      <c r="I21" s="16">
        <v>1928.84</v>
      </c>
      <c r="J21" s="16"/>
      <c r="K21" s="16"/>
      <c r="L21" s="16"/>
    </row>
    <row r="22" spans="1:12">
      <c r="A22" s="22" t="s">
        <v>35</v>
      </c>
      <c r="B22" s="23" t="s">
        <v>15</v>
      </c>
      <c r="C22" s="13">
        <v>32</v>
      </c>
      <c r="D22" s="13">
        <v>14091.4</v>
      </c>
      <c r="E22" s="21"/>
      <c r="F22" s="21"/>
      <c r="G22" s="16">
        <f t="shared" si="1"/>
        <v>0</v>
      </c>
      <c r="H22" s="16"/>
      <c r="I22" s="16"/>
      <c r="J22" s="16">
        <f t="shared" si="2"/>
        <v>10248.552</v>
      </c>
      <c r="K22" s="16">
        <v>6343.52</v>
      </c>
      <c r="L22" s="16">
        <v>3905.0320000000002</v>
      </c>
    </row>
    <row r="23" spans="1:12" ht="30">
      <c r="A23" s="22" t="s">
        <v>36</v>
      </c>
      <c r="B23" s="23" t="s">
        <v>56</v>
      </c>
      <c r="C23" s="13">
        <v>81</v>
      </c>
      <c r="D23" s="13">
        <v>26330.2</v>
      </c>
      <c r="E23" s="21"/>
      <c r="F23" s="21"/>
      <c r="G23" s="16">
        <f t="shared" si="1"/>
        <v>0</v>
      </c>
      <c r="H23" s="16"/>
      <c r="I23" s="16"/>
      <c r="J23" s="16">
        <f t="shared" si="2"/>
        <v>19254.93</v>
      </c>
      <c r="K23" s="16">
        <v>14265.06</v>
      </c>
      <c r="L23" s="16">
        <v>4989.87</v>
      </c>
    </row>
    <row r="24" spans="1:12" ht="30">
      <c r="A24" s="22" t="s">
        <v>37</v>
      </c>
      <c r="B24" s="20" t="s">
        <v>51</v>
      </c>
      <c r="C24" s="13">
        <v>231</v>
      </c>
      <c r="D24" s="13">
        <v>54894.9</v>
      </c>
      <c r="E24" s="21"/>
      <c r="F24" s="21"/>
      <c r="G24" s="18">
        <f t="shared" ref="G24:L24" si="4">SUM(G25:G31)</f>
        <v>401.38</v>
      </c>
      <c r="H24" s="18">
        <f t="shared" si="4"/>
        <v>139.52000000000001</v>
      </c>
      <c r="I24" s="18">
        <f t="shared" si="4"/>
        <v>261.86</v>
      </c>
      <c r="J24" s="18">
        <f t="shared" si="4"/>
        <v>42867.9</v>
      </c>
      <c r="K24" s="18">
        <f t="shared" si="4"/>
        <v>28198.63</v>
      </c>
      <c r="L24" s="18">
        <f t="shared" si="4"/>
        <v>14669.27</v>
      </c>
    </row>
    <row r="25" spans="1:12">
      <c r="A25" s="22" t="s">
        <v>38</v>
      </c>
      <c r="B25" s="23" t="s">
        <v>6</v>
      </c>
      <c r="C25" s="13">
        <v>1</v>
      </c>
      <c r="D25" s="13">
        <v>510.7</v>
      </c>
      <c r="E25" s="21"/>
      <c r="F25" s="21"/>
      <c r="G25" s="16">
        <f t="shared" si="1"/>
        <v>401.38</v>
      </c>
      <c r="H25" s="16">
        <v>139.52000000000001</v>
      </c>
      <c r="I25" s="16">
        <v>261.86</v>
      </c>
      <c r="J25" s="16"/>
      <c r="K25" s="16"/>
      <c r="L25" s="16"/>
    </row>
    <row r="26" spans="1:12">
      <c r="A26" s="22" t="s">
        <v>39</v>
      </c>
      <c r="B26" s="23" t="s">
        <v>15</v>
      </c>
      <c r="C26" s="13">
        <v>19</v>
      </c>
      <c r="D26" s="13">
        <v>6849.2</v>
      </c>
      <c r="E26" s="21"/>
      <c r="F26" s="21"/>
      <c r="G26" s="16">
        <f t="shared" si="1"/>
        <v>0</v>
      </c>
      <c r="H26" s="16"/>
      <c r="I26" s="16"/>
      <c r="J26" s="16">
        <f t="shared" si="2"/>
        <v>4951.09</v>
      </c>
      <c r="K26" s="16">
        <v>2816.61</v>
      </c>
      <c r="L26" s="16">
        <v>2134.48</v>
      </c>
    </row>
    <row r="27" spans="1:12">
      <c r="A27" s="22" t="s">
        <v>40</v>
      </c>
      <c r="B27" s="23" t="s">
        <v>16</v>
      </c>
      <c r="C27" s="13">
        <v>25</v>
      </c>
      <c r="D27" s="13">
        <v>6383.3</v>
      </c>
      <c r="E27" s="21"/>
      <c r="F27" s="21"/>
      <c r="G27" s="16">
        <f t="shared" si="1"/>
        <v>0</v>
      </c>
      <c r="H27" s="16"/>
      <c r="I27" s="16"/>
      <c r="J27" s="16">
        <f t="shared" si="2"/>
        <v>5773.7199999999993</v>
      </c>
      <c r="K27" s="16">
        <v>3713.52</v>
      </c>
      <c r="L27" s="16">
        <v>2060.1999999999998</v>
      </c>
    </row>
    <row r="28" spans="1:12">
      <c r="A28" s="22" t="s">
        <v>41</v>
      </c>
      <c r="B28" s="23" t="s">
        <v>17</v>
      </c>
      <c r="C28" s="13">
        <v>58</v>
      </c>
      <c r="D28" s="13">
        <v>17834.3</v>
      </c>
      <c r="E28" s="21"/>
      <c r="F28" s="21"/>
      <c r="G28" s="16">
        <f t="shared" si="1"/>
        <v>0</v>
      </c>
      <c r="H28" s="16"/>
      <c r="I28" s="16"/>
      <c r="J28" s="16">
        <f t="shared" si="2"/>
        <v>14263.74</v>
      </c>
      <c r="K28" s="16">
        <v>9805.32</v>
      </c>
      <c r="L28" s="16">
        <v>4458.42</v>
      </c>
    </row>
    <row r="29" spans="1:12">
      <c r="A29" s="22" t="s">
        <v>42</v>
      </c>
      <c r="B29" s="23" t="s">
        <v>18</v>
      </c>
      <c r="C29" s="13">
        <v>63</v>
      </c>
      <c r="D29" s="13">
        <v>12066.3</v>
      </c>
      <c r="E29" s="21"/>
      <c r="F29" s="21"/>
      <c r="G29" s="16">
        <f t="shared" si="1"/>
        <v>0</v>
      </c>
      <c r="H29" s="16"/>
      <c r="I29" s="16"/>
      <c r="J29" s="16">
        <f t="shared" si="2"/>
        <v>8828.23</v>
      </c>
      <c r="K29" s="16">
        <v>5890.48</v>
      </c>
      <c r="L29" s="16">
        <v>2937.75</v>
      </c>
    </row>
    <row r="30" spans="1:12">
      <c r="A30" s="22" t="s">
        <v>43</v>
      </c>
      <c r="B30" s="23" t="s">
        <v>19</v>
      </c>
      <c r="C30" s="13">
        <v>47</v>
      </c>
      <c r="D30" s="13">
        <v>10762.7</v>
      </c>
      <c r="E30" s="21"/>
      <c r="F30" s="21"/>
      <c r="G30" s="16">
        <f t="shared" si="1"/>
        <v>0</v>
      </c>
      <c r="H30" s="16"/>
      <c r="I30" s="16"/>
      <c r="J30" s="16">
        <f t="shared" si="2"/>
        <v>8562.68</v>
      </c>
      <c r="K30" s="16">
        <v>5494.46</v>
      </c>
      <c r="L30" s="16">
        <v>3068.22</v>
      </c>
    </row>
    <row r="31" spans="1:12">
      <c r="A31" s="22" t="s">
        <v>44</v>
      </c>
      <c r="B31" s="23" t="s">
        <v>20</v>
      </c>
      <c r="C31" s="13">
        <v>18</v>
      </c>
      <c r="D31" s="13">
        <v>488.4</v>
      </c>
      <c r="E31" s="21"/>
      <c r="F31" s="21"/>
      <c r="G31" s="16">
        <f t="shared" si="1"/>
        <v>0</v>
      </c>
      <c r="H31" s="16"/>
      <c r="I31" s="16"/>
      <c r="J31" s="16">
        <f t="shared" si="2"/>
        <v>488.44</v>
      </c>
      <c r="K31" s="16">
        <v>478.24</v>
      </c>
      <c r="L31" s="16">
        <v>10.199999999999999</v>
      </c>
    </row>
    <row r="32" spans="1:12" ht="30">
      <c r="A32" s="22" t="s">
        <v>45</v>
      </c>
      <c r="B32" s="20" t="s">
        <v>21</v>
      </c>
      <c r="C32" s="13">
        <v>36</v>
      </c>
      <c r="D32" s="13">
        <v>10446.4</v>
      </c>
      <c r="E32" s="21"/>
      <c r="F32" s="21"/>
      <c r="G32" s="16">
        <f t="shared" si="1"/>
        <v>2590.13</v>
      </c>
      <c r="H32" s="16">
        <v>1797.54</v>
      </c>
      <c r="I32" s="16">
        <v>792.59</v>
      </c>
      <c r="J32" s="16">
        <f t="shared" si="2"/>
        <v>4628.25</v>
      </c>
      <c r="K32" s="16">
        <v>3665.42</v>
      </c>
      <c r="L32" s="16">
        <v>962.83</v>
      </c>
    </row>
    <row r="33" spans="1:13" ht="45">
      <c r="A33" s="22" t="s">
        <v>46</v>
      </c>
      <c r="B33" s="20" t="s">
        <v>52</v>
      </c>
      <c r="C33" s="13">
        <v>22</v>
      </c>
      <c r="D33" s="13">
        <v>10746.9</v>
      </c>
      <c r="E33" s="21"/>
      <c r="F33" s="21"/>
      <c r="G33" s="18">
        <f t="shared" ref="G33:L33" si="5">SUM(G34:G35)</f>
        <v>4468.55</v>
      </c>
      <c r="H33" s="18">
        <f t="shared" si="5"/>
        <v>2642.91</v>
      </c>
      <c r="I33" s="18">
        <f t="shared" si="5"/>
        <v>1825.64</v>
      </c>
      <c r="J33" s="18">
        <f t="shared" si="5"/>
        <v>3228.7200000000003</v>
      </c>
      <c r="K33" s="18">
        <f t="shared" si="5"/>
        <v>1926.23</v>
      </c>
      <c r="L33" s="18">
        <f t="shared" si="5"/>
        <v>1302.49</v>
      </c>
    </row>
    <row r="34" spans="1:13">
      <c r="A34" s="22" t="s">
        <v>47</v>
      </c>
      <c r="B34" s="23" t="s">
        <v>6</v>
      </c>
      <c r="C34" s="13">
        <v>16</v>
      </c>
      <c r="D34" s="13">
        <v>6741.9</v>
      </c>
      <c r="E34" s="21"/>
      <c r="F34" s="21"/>
      <c r="G34" s="16">
        <f t="shared" si="1"/>
        <v>4468.55</v>
      </c>
      <c r="H34" s="16">
        <v>2642.91</v>
      </c>
      <c r="I34" s="16">
        <v>1825.64</v>
      </c>
      <c r="J34" s="16"/>
      <c r="K34" s="16"/>
      <c r="L34" s="16"/>
    </row>
    <row r="35" spans="1:13" ht="30">
      <c r="A35" s="22" t="s">
        <v>48</v>
      </c>
      <c r="B35" s="23" t="s">
        <v>22</v>
      </c>
      <c r="C35" s="13">
        <v>6</v>
      </c>
      <c r="D35" s="13">
        <v>4005</v>
      </c>
      <c r="E35" s="21"/>
      <c r="F35" s="21"/>
      <c r="G35" s="16">
        <f t="shared" si="1"/>
        <v>0</v>
      </c>
      <c r="H35" s="16"/>
      <c r="I35" s="16"/>
      <c r="J35" s="16">
        <f t="shared" si="2"/>
        <v>3228.7200000000003</v>
      </c>
      <c r="K35" s="16">
        <v>1926.23</v>
      </c>
      <c r="L35" s="16">
        <v>1302.49</v>
      </c>
    </row>
    <row r="36" spans="1:13">
      <c r="A36" s="22"/>
      <c r="B36" s="24" t="s">
        <v>54</v>
      </c>
      <c r="C36" s="25">
        <v>3909</v>
      </c>
      <c r="D36" s="25">
        <v>1111959.3</v>
      </c>
      <c r="E36" s="25"/>
      <c r="F36" s="25"/>
      <c r="G36" s="25">
        <f t="shared" ref="G36:L36" si="6">G7+G8+G13+G14+G15+G16+G17+G24+G32+G33</f>
        <v>46693.82</v>
      </c>
      <c r="H36" s="25">
        <f t="shared" si="6"/>
        <v>31729.06</v>
      </c>
      <c r="I36" s="25">
        <f t="shared" si="6"/>
        <v>14964.76</v>
      </c>
      <c r="J36" s="25">
        <f t="shared" si="6"/>
        <v>863568.47200000007</v>
      </c>
      <c r="K36" s="25">
        <f t="shared" si="6"/>
        <v>648655.02</v>
      </c>
      <c r="L36" s="25">
        <f t="shared" si="6"/>
        <v>214913.45199999996</v>
      </c>
      <c r="M36" s="29"/>
    </row>
    <row r="37" spans="1:13">
      <c r="A37" s="5"/>
      <c r="B37" s="6"/>
      <c r="C37" s="7"/>
      <c r="D37" s="7"/>
      <c r="E37" s="7"/>
      <c r="F37" s="7"/>
      <c r="G37" s="8"/>
      <c r="H37" s="8"/>
      <c r="I37" s="8"/>
      <c r="J37" s="8"/>
      <c r="K37" s="8"/>
      <c r="L37" s="8"/>
    </row>
    <row r="38" spans="1:13">
      <c r="B38" s="26"/>
    </row>
    <row r="39" spans="1:13">
      <c r="H39" s="4"/>
      <c r="I39" s="4"/>
    </row>
  </sheetData>
  <mergeCells count="8">
    <mergeCell ref="G4:I4"/>
    <mergeCell ref="J4:L4"/>
    <mergeCell ref="C2:D2"/>
    <mergeCell ref="A3:D3"/>
    <mergeCell ref="A4:A5"/>
    <mergeCell ref="B4:B5"/>
    <mergeCell ref="C4:C5"/>
    <mergeCell ref="D4:D5"/>
  </mergeCells>
  <pageMargins left="0.98425196850393704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3кв2017</vt:lpstr>
      <vt:lpstr>'3кв2017'!Область_печати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2017-10-31T05:07:52Z</dcterms:modified>
</cp:coreProperties>
</file>